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19320" windowHeight="10920" tabRatio="842" activeTab="1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'Income statement'!$A$1:$E$24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9" i="2" l="1"/>
  <c r="E6" i="7"/>
  <c r="E7" i="7"/>
  <c r="E8" i="7"/>
  <c r="E9" i="7"/>
  <c r="E10" i="7"/>
  <c r="E11" i="7"/>
  <c r="E12" i="7"/>
  <c r="E13" i="7"/>
  <c r="E14" i="7"/>
  <c r="E5" i="7"/>
  <c r="E6" i="2"/>
  <c r="E7" i="2"/>
  <c r="E8" i="2"/>
  <c r="E10" i="2"/>
  <c r="E11" i="2"/>
  <c r="E12" i="2"/>
  <c r="E13" i="2"/>
  <c r="E14" i="2"/>
  <c r="E15" i="2"/>
  <c r="E16" i="2"/>
  <c r="E17" i="2"/>
  <c r="E18" i="2"/>
  <c r="E19" i="2"/>
  <c r="E20" i="2"/>
  <c r="E5" i="2"/>
</calcChain>
</file>

<file path=xl/sharedStrings.xml><?xml version="1.0" encoding="utf-8"?>
<sst xmlns="http://schemas.openxmlformats.org/spreadsheetml/2006/main" count="47" uniqueCount="39">
  <si>
    <t>(in %)</t>
  </si>
  <si>
    <t>2019</t>
  </si>
  <si>
    <r>
      <t xml:space="preserve">2018 </t>
    </r>
    <r>
      <rPr>
        <vertAlign val="superscript"/>
        <sz val="8"/>
        <rFont val="Arial"/>
        <family val="2"/>
      </rPr>
      <t>1)</t>
    </r>
  </si>
  <si>
    <t>Net interest income</t>
  </si>
  <si>
    <t>Net commission income</t>
  </si>
  <si>
    <t>Profit/loss from financial assets at fair value</t>
  </si>
  <si>
    <t>Risk provisioning</t>
  </si>
  <si>
    <t>Disposal profit/loss from financial assets not measured at fair value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</si>
  <si>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</si>
  <si>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</si>
  <si>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</si>
  <si>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</si>
  <si>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</si>
  <si>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reorganisation, restructuring and taxes</t>
  </si>
  <si>
    <t xml:space="preserve">Restructuring result </t>
  </si>
  <si>
    <t xml:space="preserve">Reorganisation expenses (-) </t>
  </si>
  <si>
    <t>Earnings before taxes</t>
  </si>
  <si>
    <t>Income taxes (-)</t>
  </si>
  <si>
    <t>Consolidated profit/loss</t>
  </si>
  <si>
    <t>(in €m)</t>
  </si>
  <si>
    <t>Change</t>
  </si>
  <si>
    <t>1 Jan - 31 Mar</t>
  </si>
  <si>
    <t>NORD/LB Group - Income statement</t>
  </si>
  <si>
    <t>NORD/LB Group - Balance Sheet</t>
  </si>
  <si>
    <t>31 Mar</t>
  </si>
  <si>
    <t>31 Dec</t>
  </si>
  <si>
    <t>Total assets</t>
  </si>
  <si>
    <t>Financial assets at fair value through other comprehensive income</t>
  </si>
  <si>
    <t>Financial assets at amortised cost</t>
  </si>
  <si>
    <t>of which: Loans and advances to banks</t>
  </si>
  <si>
    <t>of which: Loans and advances to customers</t>
  </si>
  <si>
    <t>Financial liabilities at amortised cost</t>
  </si>
  <si>
    <t>of which: Liabilities to banks</t>
  </si>
  <si>
    <t>of which: Other liabilities</t>
  </si>
  <si>
    <t>of which: Securitised liabilities</t>
  </si>
  <si>
    <t>Equity (balance sheet)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</si>
  <si>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Some previous year figures were adjusted</t>
    </r>
  </si>
  <si>
    <r>
      <t xml:space="preserve">2018  </t>
    </r>
    <r>
      <rPr>
        <vertAlign val="superscript"/>
        <sz val="8"/>
        <rFont val="Arial"/>
        <family val="2"/>
      </rPr>
      <t>1)</t>
    </r>
  </si>
  <si>
    <t>Total differences are rounding differences and may cause minor deviations in the calculation of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</si>
</sst>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0_ ;[Red]\-#,##0.00;\-"/>
    <numFmt numFmtId="166" formatCode="_-* #,##0.00\ [$€]_-;\-* #,##0.00\ [$€]_-;_-* &quot;-&quot;??\ [$€]_-;_-@_-"/>
    <numFmt numFmtId="167" formatCode="[&gt;0]General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5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7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5" fontId="4" fillId="7" borderId="5"/>
    <xf numFmtId="165" fontId="4" fillId="7" borderId="5"/>
    <xf numFmtId="165" fontId="4" fillId="7" borderId="5"/>
    <xf numFmtId="165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70">
    <xf numFmtId="0" fontId="0" fillId="0" borderId="0" xfId="0"/>
    <xf numFmtId="164" fontId="1" fillId="96" borderId="4" xfId="0" applyNumberFormat="1" applyFont="1" applyFill="1" applyBorder="1" applyAlignment="1">
      <alignment horizontal="right"/>
    </xf>
    <xf numFmtId="0" fontId="1" fillId="96" borderId="4" xfId="0" applyFont="1" applyFill="1" applyBorder="1"/>
    <xf numFmtId="3" fontId="134" fillId="96" borderId="0" xfId="0" applyNumberFormat="1" applyFont="1" applyFill="1" applyBorder="1" applyAlignment="1">
      <alignment horizontal="right" vertical="center" wrapText="1" readingOrder="1"/>
    </xf>
    <xf numFmtId="0" fontId="134" fillId="96" borderId="0" xfId="0" applyFont="1" applyFill="1" applyBorder="1" applyAlignment="1">
      <alignment horizontal="right" vertical="center" wrapText="1" readingOrder="1"/>
    </xf>
    <xf numFmtId="0" fontId="134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29" fillId="96" borderId="0" xfId="0" applyFont="1" applyFill="1" applyBorder="1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129" fillId="96" borderId="0" xfId="0" applyFont="1" applyFill="1"/>
    <xf numFmtId="0" fontId="1" fillId="96" borderId="0" xfId="0" applyFont="1" applyFill="1" applyBorder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3" fontId="2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2" fillId="96" borderId="0" xfId="0" applyNumberFormat="1" applyFont="1" applyFill="1" applyBorder="1" applyAlignment="1">
      <alignment horizontal="right" vertical="center"/>
    </xf>
    <xf numFmtId="164" fontId="132" fillId="96" borderId="0" xfId="0" quotePrefix="1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vertical="center"/>
    </xf>
    <xf numFmtId="0" fontId="2" fillId="96" borderId="3" xfId="259" applyFont="1" applyFill="1" applyBorder="1"/>
    <xf numFmtId="0" fontId="2" fillId="96" borderId="3" xfId="259" applyFont="1" applyFill="1" applyBorder="1" applyAlignment="1">
      <alignment vertical="center" wrapText="1"/>
    </xf>
    <xf numFmtId="0" fontId="129" fillId="0" borderId="0" xfId="0" applyFont="1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0" xfId="0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0" fontId="1" fillId="96" borderId="0" xfId="259" applyFont="1" applyFill="1" applyAlignment="1">
      <alignment vertical="center"/>
    </xf>
    <xf numFmtId="0" fontId="129" fillId="96" borderId="0" xfId="0" applyFont="1" applyFill="1"/>
    <xf numFmtId="0" fontId="2" fillId="96" borderId="0" xfId="259" applyFont="1" applyFill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164" fontId="2" fillId="96" borderId="0" xfId="0" applyNumberFormat="1" applyFont="1" applyFill="1" applyBorder="1"/>
    <xf numFmtId="0" fontId="132" fillId="96" borderId="0" xfId="259" applyFont="1" applyFill="1" applyAlignment="1">
      <alignment horizontal="left" vertical="center" indent="1"/>
    </xf>
    <xf numFmtId="164" fontId="132" fillId="96" borderId="0" xfId="0" quotePrefix="1" applyNumberFormat="1" applyFont="1" applyFill="1" applyBorder="1" applyAlignment="1">
      <alignment horizontal="right" vertical="center" wrapText="1"/>
    </xf>
    <xf numFmtId="164" fontId="132" fillId="96" borderId="0" xfId="0" quotePrefix="1" applyNumberFormat="1" applyFont="1" applyFill="1" applyBorder="1" applyAlignment="1">
      <alignment horizontal="right" wrapText="1"/>
    </xf>
    <xf numFmtId="0" fontId="132" fillId="96" borderId="0" xfId="259" applyFont="1" applyFill="1" applyAlignment="1">
      <alignment horizontal="left" vertical="center" wrapText="1" indent="1"/>
    </xf>
    <xf numFmtId="0" fontId="129" fillId="96" borderId="0" xfId="0" applyFont="1" applyFill="1" applyAlignment="1">
      <alignment wrapText="1"/>
    </xf>
    <xf numFmtId="0" fontId="2" fillId="96" borderId="0" xfId="0" applyFont="1" applyFill="1" applyBorder="1" applyAlignment="1">
      <alignment horizontal="left" vertical="top" wrapText="1"/>
    </xf>
    <xf numFmtId="0" fontId="133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Normal="100" workbookViewId="0">
      <selection activeCell="D13" sqref="D13"/>
    </sheetView>
  </sheetViews>
  <sheetFormatPr baseColWidth="10" defaultRowHeight="11.25"/>
  <cols>
    <col min="1" max="1" width="65" style="20" customWidth="1"/>
    <col min="2" max="2" width="5" style="20" customWidth="1"/>
    <col min="3" max="4" width="11.42578125" style="20" customWidth="1"/>
    <col min="5" max="5" width="10.140625" style="20" bestFit="1" customWidth="1"/>
    <col min="6" max="16384" width="11.42578125" style="20"/>
  </cols>
  <sheetData>
    <row r="1" spans="1:10" ht="27" customHeight="1">
      <c r="A1" s="14" t="s">
        <v>22</v>
      </c>
      <c r="B1" s="14"/>
      <c r="C1" s="11"/>
      <c r="D1" s="11"/>
      <c r="E1" s="11"/>
    </row>
    <row r="2" spans="1:10">
      <c r="A2" s="22"/>
      <c r="B2" s="22"/>
      <c r="C2" s="12" t="s">
        <v>21</v>
      </c>
      <c r="D2" s="12" t="s">
        <v>21</v>
      </c>
      <c r="E2" s="13" t="s">
        <v>20</v>
      </c>
    </row>
    <row r="3" spans="1:10">
      <c r="A3" s="14"/>
      <c r="B3" s="14"/>
      <c r="C3" s="23" t="s">
        <v>1</v>
      </c>
      <c r="D3" s="32" t="s">
        <v>37</v>
      </c>
      <c r="E3" s="16"/>
    </row>
    <row r="4" spans="1:10">
      <c r="A4" s="24"/>
      <c r="B4" s="24"/>
      <c r="C4" s="25" t="s">
        <v>19</v>
      </c>
      <c r="D4" s="25" t="s">
        <v>19</v>
      </c>
      <c r="E4" s="26" t="s">
        <v>0</v>
      </c>
    </row>
    <row r="5" spans="1:10">
      <c r="A5" s="11" t="s">
        <v>3</v>
      </c>
      <c r="B5" s="11"/>
      <c r="C5" s="10">
        <v>258</v>
      </c>
      <c r="D5" s="10">
        <v>353</v>
      </c>
      <c r="E5" s="27">
        <f>IF(D5=0,0,IF(C5=0,"-100",IF(ABS((C5-D5)/D5*100)&gt;100,"&gt;100",((C5-D5)/D5*100))))</f>
        <v>-26.912181303116146</v>
      </c>
    </row>
    <row r="6" spans="1:10">
      <c r="A6" s="11" t="s">
        <v>4</v>
      </c>
      <c r="B6" s="11"/>
      <c r="C6" s="28">
        <v>34</v>
      </c>
      <c r="D6" s="28">
        <v>17</v>
      </c>
      <c r="E6" s="27">
        <f t="shared" ref="E6:E20" si="0">IF(D6=0,0,IF(C6=0,"-100",IF(ABS((C6-D6)/D6*100)&gt;100,"&gt;100",((C6-D6)/D6*100))))</f>
        <v>100</v>
      </c>
      <c r="F6" s="11"/>
      <c r="G6" s="11"/>
      <c r="H6" s="11"/>
      <c r="I6" s="11"/>
      <c r="J6" s="11"/>
    </row>
    <row r="7" spans="1:10">
      <c r="A7" s="29" t="s">
        <v>5</v>
      </c>
      <c r="B7" s="29"/>
      <c r="C7" s="15">
        <v>42</v>
      </c>
      <c r="D7" s="10">
        <v>10</v>
      </c>
      <c r="E7" s="27" t="str">
        <f t="shared" si="0"/>
        <v>&gt;100</v>
      </c>
      <c r="F7" s="11"/>
      <c r="G7" s="11"/>
      <c r="H7" s="11"/>
      <c r="I7" s="11"/>
      <c r="J7" s="11"/>
    </row>
    <row r="8" spans="1:10">
      <c r="A8" s="11" t="s">
        <v>6</v>
      </c>
      <c r="B8" s="11"/>
      <c r="C8" s="28">
        <v>38</v>
      </c>
      <c r="D8" s="10">
        <v>28</v>
      </c>
      <c r="E8" s="27">
        <f t="shared" si="0"/>
        <v>35.714285714285715</v>
      </c>
    </row>
    <row r="9" spans="1:10" s="53" customFormat="1">
      <c r="A9" s="41" t="s">
        <v>7</v>
      </c>
      <c r="B9" s="41"/>
      <c r="C9" s="62">
        <v>-2</v>
      </c>
      <c r="D9" s="40">
        <v>-6</v>
      </c>
      <c r="E9" s="61">
        <f t="shared" si="0"/>
        <v>-66.666666666666657</v>
      </c>
    </row>
    <row r="10" spans="1:10">
      <c r="A10" s="11" t="s">
        <v>8</v>
      </c>
      <c r="B10" s="11"/>
      <c r="C10" s="10">
        <v>1</v>
      </c>
      <c r="D10" s="10">
        <v>-7</v>
      </c>
      <c r="E10" s="27" t="str">
        <f t="shared" si="0"/>
        <v>&gt;100</v>
      </c>
    </row>
    <row r="11" spans="1:10">
      <c r="A11" s="11" t="s">
        <v>9</v>
      </c>
      <c r="B11" s="11"/>
      <c r="C11" s="10">
        <v>0</v>
      </c>
      <c r="D11" s="10">
        <v>-3</v>
      </c>
      <c r="E11" s="27" t="str">
        <f t="shared" si="0"/>
        <v>-100</v>
      </c>
    </row>
    <row r="12" spans="1:10">
      <c r="A12" s="29" t="s">
        <v>10</v>
      </c>
      <c r="B12" s="29"/>
      <c r="C12" s="10">
        <v>10</v>
      </c>
      <c r="D12" s="10">
        <v>5</v>
      </c>
      <c r="E12" s="27">
        <f t="shared" si="0"/>
        <v>100</v>
      </c>
    </row>
    <row r="13" spans="1:10">
      <c r="A13" s="11" t="s">
        <v>11</v>
      </c>
      <c r="B13" s="11"/>
      <c r="C13" s="10">
        <v>265</v>
      </c>
      <c r="D13" s="30">
        <v>291</v>
      </c>
      <c r="E13" s="27">
        <f t="shared" si="0"/>
        <v>-8.934707903780069</v>
      </c>
    </row>
    <row r="14" spans="1:10">
      <c r="A14" s="11" t="s">
        <v>12</v>
      </c>
      <c r="B14" s="11"/>
      <c r="C14" s="10">
        <v>-41</v>
      </c>
      <c r="D14" s="10">
        <v>-38</v>
      </c>
      <c r="E14" s="27">
        <f t="shared" si="0"/>
        <v>7.8947368421052628</v>
      </c>
    </row>
    <row r="15" spans="1:10">
      <c r="A15" s="21" t="s">
        <v>13</v>
      </c>
      <c r="B15" s="21"/>
      <c r="C15" s="17">
        <v>75</v>
      </c>
      <c r="D15" s="17">
        <v>68</v>
      </c>
      <c r="E15" s="31">
        <f t="shared" si="0"/>
        <v>10.294117647058822</v>
      </c>
    </row>
    <row r="16" spans="1:10">
      <c r="A16" s="11" t="s">
        <v>14</v>
      </c>
      <c r="B16" s="11"/>
      <c r="C16" s="10">
        <v>0</v>
      </c>
      <c r="D16" s="10">
        <v>0</v>
      </c>
      <c r="E16" s="27">
        <f t="shared" si="0"/>
        <v>0</v>
      </c>
    </row>
    <row r="17" spans="1:10">
      <c r="A17" s="11" t="s">
        <v>15</v>
      </c>
      <c r="B17" s="11"/>
      <c r="C17" s="10">
        <v>10</v>
      </c>
      <c r="D17" s="10">
        <v>0</v>
      </c>
      <c r="E17" s="27">
        <f t="shared" si="0"/>
        <v>0</v>
      </c>
    </row>
    <row r="18" spans="1:10">
      <c r="A18" s="21" t="s">
        <v>16</v>
      </c>
      <c r="B18" s="21"/>
      <c r="C18" s="17">
        <v>65</v>
      </c>
      <c r="D18" s="17">
        <v>68</v>
      </c>
      <c r="E18" s="31">
        <f t="shared" si="0"/>
        <v>-4.4117647058823533</v>
      </c>
    </row>
    <row r="19" spans="1:10">
      <c r="A19" s="11" t="s">
        <v>17</v>
      </c>
      <c r="B19" s="11"/>
      <c r="C19" s="10">
        <v>11</v>
      </c>
      <c r="D19" s="10">
        <v>25</v>
      </c>
      <c r="E19" s="27">
        <f t="shared" si="0"/>
        <v>-56.000000000000007</v>
      </c>
    </row>
    <row r="20" spans="1:10" ht="12" thickBot="1">
      <c r="A20" s="2" t="s">
        <v>18</v>
      </c>
      <c r="B20" s="2"/>
      <c r="C20" s="18">
        <v>54</v>
      </c>
      <c r="D20" s="18">
        <v>43</v>
      </c>
      <c r="E20" s="1">
        <f t="shared" si="0"/>
        <v>25.581395348837212</v>
      </c>
    </row>
    <row r="21" spans="1:10" ht="12" thickTop="1">
      <c r="A21" s="9"/>
      <c r="B21" s="9"/>
      <c r="C21" s="9"/>
      <c r="D21" s="16"/>
      <c r="E21" s="9"/>
    </row>
    <row r="22" spans="1:10">
      <c r="A22" s="68" t="s">
        <v>38</v>
      </c>
      <c r="B22" s="68"/>
      <c r="C22" s="68"/>
      <c r="D22" s="68"/>
      <c r="E22" s="68"/>
    </row>
    <row r="23" spans="1:10" s="53" customFormat="1">
      <c r="A23" s="55"/>
      <c r="B23" s="55"/>
      <c r="C23" s="55"/>
      <c r="D23" s="55"/>
      <c r="E23" s="55"/>
    </row>
    <row r="24" spans="1:10">
      <c r="A24" s="67" t="s">
        <v>36</v>
      </c>
    </row>
    <row r="29" spans="1:10" s="8" customFormat="1">
      <c r="F29" s="9"/>
      <c r="G29" s="9"/>
      <c r="H29" s="9"/>
      <c r="I29" s="9"/>
      <c r="J29" s="9"/>
    </row>
    <row r="30" spans="1:10" s="8" customFormat="1">
      <c r="F30" s="19"/>
      <c r="G30" s="19"/>
      <c r="H30" s="19"/>
      <c r="I30" s="19"/>
      <c r="J30" s="19"/>
    </row>
    <row r="31" spans="1:10" s="8" customFormat="1"/>
    <row r="32" spans="1:10" s="8" customFormat="1"/>
    <row r="33" spans="1:5" s="8" customFormat="1">
      <c r="A33" s="7"/>
      <c r="B33" s="7"/>
      <c r="C33" s="69"/>
      <c r="D33" s="6"/>
      <c r="E33" s="6"/>
    </row>
    <row r="34" spans="1:5" s="8" customFormat="1">
      <c r="A34" s="5"/>
      <c r="B34" s="5"/>
      <c r="C34" s="69"/>
      <c r="D34" s="6"/>
      <c r="E34" s="6"/>
    </row>
    <row r="35" spans="1:5" s="8" customFormat="1">
      <c r="A35" s="5"/>
      <c r="B35" s="5"/>
      <c r="C35" s="4"/>
      <c r="D35" s="3"/>
      <c r="E35" s="4"/>
    </row>
    <row r="36" spans="1:5" s="8" customFormat="1">
      <c r="A36" s="5"/>
      <c r="B36" s="5"/>
      <c r="C36" s="4"/>
      <c r="D36" s="4"/>
      <c r="E36" s="4"/>
    </row>
    <row r="37" spans="1:5" s="8" customFormat="1">
      <c r="A37" s="5"/>
      <c r="B37" s="5"/>
      <c r="C37" s="4"/>
      <c r="D37" s="4"/>
      <c r="E37" s="4"/>
    </row>
    <row r="38" spans="1:5" s="8" customFormat="1">
      <c r="A38" s="5"/>
      <c r="B38" s="5"/>
      <c r="C38" s="4"/>
      <c r="D38" s="4"/>
      <c r="E38" s="4"/>
    </row>
    <row r="39" spans="1:5" s="8" customFormat="1">
      <c r="A39" s="5"/>
      <c r="B39" s="5"/>
      <c r="C39" s="4"/>
      <c r="D39" s="4"/>
      <c r="E39" s="4"/>
    </row>
    <row r="40" spans="1:5" s="8" customFormat="1">
      <c r="A40" s="5"/>
      <c r="B40" s="5"/>
      <c r="C40" s="4"/>
      <c r="D40" s="4"/>
      <c r="E40" s="4"/>
    </row>
    <row r="41" spans="1:5" s="8" customFormat="1">
      <c r="A41" s="5"/>
      <c r="B41" s="5"/>
      <c r="C41" s="4"/>
      <c r="D41" s="4"/>
      <c r="E41" s="4"/>
    </row>
    <row r="42" spans="1:5" s="8" customFormat="1">
      <c r="A42" s="5"/>
      <c r="B42" s="5"/>
      <c r="C42" s="4"/>
      <c r="D42" s="4"/>
      <c r="E42" s="4"/>
    </row>
    <row r="43" spans="1:5" s="8" customFormat="1">
      <c r="A43" s="5"/>
      <c r="B43" s="5"/>
      <c r="C43" s="4"/>
      <c r="D43" s="4"/>
      <c r="E43" s="4"/>
    </row>
    <row r="44" spans="1:5" s="8" customFormat="1">
      <c r="A44" s="5"/>
      <c r="B44" s="5"/>
      <c r="C44" s="4"/>
      <c r="D44" s="4"/>
      <c r="E44" s="4"/>
    </row>
    <row r="45" spans="1:5" s="8" customFormat="1">
      <c r="A45" s="7"/>
      <c r="B45" s="7"/>
      <c r="C45" s="69"/>
      <c r="D45" s="69"/>
      <c r="E45" s="69"/>
    </row>
    <row r="46" spans="1:5" s="8" customFormat="1">
      <c r="A46" s="7"/>
      <c r="B46" s="7"/>
      <c r="C46" s="69"/>
      <c r="D46" s="69"/>
      <c r="E46" s="69"/>
    </row>
    <row r="47" spans="1:5" s="8" customFormat="1">
      <c r="A47" s="5"/>
      <c r="B47" s="5"/>
      <c r="C47" s="4"/>
      <c r="D47" s="4"/>
      <c r="E47" s="4"/>
    </row>
    <row r="48" spans="1:5" s="8" customFormat="1">
      <c r="A48" s="5"/>
      <c r="B48" s="5"/>
      <c r="C48" s="4"/>
      <c r="D48" s="4"/>
      <c r="E48" s="4"/>
    </row>
    <row r="49" spans="1:5" s="8" customFormat="1">
      <c r="A49" s="7"/>
      <c r="B49" s="7"/>
      <c r="C49" s="6"/>
      <c r="D49" s="6"/>
      <c r="E49" s="6"/>
    </row>
    <row r="50" spans="1:5" s="8" customFormat="1">
      <c r="A50" s="5"/>
      <c r="B50" s="5"/>
      <c r="C50" s="4"/>
      <c r="D50" s="4"/>
      <c r="E50" s="4"/>
    </row>
    <row r="51" spans="1:5" s="8" customFormat="1">
      <c r="A51" s="7"/>
      <c r="B51" s="7"/>
      <c r="C51" s="6"/>
      <c r="D51" s="6"/>
      <c r="E51" s="6"/>
    </row>
    <row r="52" spans="1:5" s="8" customFormat="1"/>
  </sheetData>
  <mergeCells count="5">
    <mergeCell ref="A22:E22"/>
    <mergeCell ref="C33:C34"/>
    <mergeCell ref="C45:C46"/>
    <mergeCell ref="D45:D46"/>
    <mergeCell ref="E45:E4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selection activeCell="C8" sqref="C8"/>
    </sheetView>
  </sheetViews>
  <sheetFormatPr baseColWidth="10" defaultColWidth="77.85546875" defaultRowHeight="11.25"/>
  <cols>
    <col min="1" max="1" width="52" style="44" customWidth="1"/>
    <col min="2" max="2" width="5" style="44" customWidth="1"/>
    <col min="3" max="3" width="12.140625" style="44" customWidth="1"/>
    <col min="4" max="4" width="12.140625" style="45" customWidth="1"/>
    <col min="5" max="5" width="10.140625" style="46" bestFit="1" customWidth="1"/>
    <col min="6" max="16384" width="77.85546875" style="44"/>
  </cols>
  <sheetData>
    <row r="1" spans="1:5" ht="30.75" customHeight="1">
      <c r="A1" s="52" t="s">
        <v>23</v>
      </c>
      <c r="B1" s="38"/>
      <c r="D1" s="44"/>
      <c r="E1" s="44"/>
    </row>
    <row r="2" spans="1:5">
      <c r="A2" s="56"/>
      <c r="B2" s="56"/>
      <c r="C2" s="57" t="s">
        <v>24</v>
      </c>
      <c r="D2" s="57" t="s">
        <v>25</v>
      </c>
      <c r="E2" s="58" t="s">
        <v>20</v>
      </c>
    </row>
    <row r="3" spans="1:5">
      <c r="A3" s="47"/>
      <c r="B3" s="59"/>
      <c r="C3" s="48">
        <v>2019</v>
      </c>
      <c r="D3" s="42" t="s">
        <v>2</v>
      </c>
      <c r="E3" s="59"/>
    </row>
    <row r="4" spans="1:5">
      <c r="A4" s="49"/>
      <c r="B4" s="60"/>
      <c r="C4" s="50" t="s">
        <v>19</v>
      </c>
      <c r="D4" s="50" t="s">
        <v>19</v>
      </c>
      <c r="E4" s="60" t="s">
        <v>0</v>
      </c>
    </row>
    <row r="5" spans="1:5">
      <c r="A5" s="51" t="s">
        <v>26</v>
      </c>
      <c r="B5" s="39"/>
      <c r="C5" s="40">
        <v>148188</v>
      </c>
      <c r="D5" s="40">
        <v>154012</v>
      </c>
      <c r="E5" s="35">
        <f>IF(D5=0,0,IF(C5=0,"-100",IF(ABS((C5-D5)/D5*100)&gt;100,"&gt;100",((C5-D5)/D5*100))))</f>
        <v>-3.7815235176479756</v>
      </c>
    </row>
    <row r="6" spans="1:5">
      <c r="A6" s="54" t="s">
        <v>27</v>
      </c>
      <c r="B6" s="39"/>
      <c r="C6" s="40">
        <v>20185</v>
      </c>
      <c r="D6" s="40">
        <v>20548</v>
      </c>
      <c r="E6" s="35">
        <f t="shared" ref="E6:E14" si="0">IF(D6=0,0,IF(C6=0,"-100",IF(ABS((C6-D6)/D6*100)&gt;100,"&gt;100",((C6-D6)/D6*100))))</f>
        <v>-1.7665952890792294</v>
      </c>
    </row>
    <row r="7" spans="1:5">
      <c r="A7" s="54" t="s">
        <v>28</v>
      </c>
      <c r="B7" s="39"/>
      <c r="C7" s="40">
        <v>109682</v>
      </c>
      <c r="D7" s="40">
        <v>114041</v>
      </c>
      <c r="E7" s="35">
        <f t="shared" si="0"/>
        <v>-3.8223095202602573</v>
      </c>
    </row>
    <row r="8" spans="1:5">
      <c r="A8" s="63" t="s">
        <v>29</v>
      </c>
      <c r="B8" s="47"/>
      <c r="C8" s="64">
        <v>21032</v>
      </c>
      <c r="D8" s="64">
        <v>24497</v>
      </c>
      <c r="E8" s="33">
        <f t="shared" si="0"/>
        <v>-14.144589133363269</v>
      </c>
    </row>
    <row r="9" spans="1:5">
      <c r="A9" s="63" t="s">
        <v>30</v>
      </c>
      <c r="B9" s="38"/>
      <c r="C9" s="65">
        <v>84206</v>
      </c>
      <c r="D9" s="65">
        <v>85168</v>
      </c>
      <c r="E9" s="33">
        <f t="shared" si="0"/>
        <v>-1.1295322186736803</v>
      </c>
    </row>
    <row r="10" spans="1:5">
      <c r="A10" s="54" t="s">
        <v>31</v>
      </c>
      <c r="C10" s="40">
        <v>126078</v>
      </c>
      <c r="D10" s="40">
        <v>133433</v>
      </c>
      <c r="E10" s="35">
        <f t="shared" si="0"/>
        <v>-5.5121296830619118</v>
      </c>
    </row>
    <row r="11" spans="1:5">
      <c r="A11" s="66" t="s">
        <v>32</v>
      </c>
      <c r="C11" s="64">
        <v>40620</v>
      </c>
      <c r="D11" s="64">
        <v>43856</v>
      </c>
      <c r="E11" s="33">
        <f t="shared" si="0"/>
        <v>-7.3786939073330906</v>
      </c>
    </row>
    <row r="12" spans="1:5">
      <c r="A12" s="66" t="s">
        <v>33</v>
      </c>
      <c r="C12" s="64">
        <v>56050</v>
      </c>
      <c r="D12" s="64">
        <v>58506</v>
      </c>
      <c r="E12" s="33">
        <f t="shared" si="0"/>
        <v>-4.1978600485420303</v>
      </c>
    </row>
    <row r="13" spans="1:5">
      <c r="A13" s="66" t="s">
        <v>34</v>
      </c>
      <c r="C13" s="64">
        <v>28666</v>
      </c>
      <c r="D13" s="64">
        <v>30328</v>
      </c>
      <c r="E13" s="33">
        <f t="shared" si="0"/>
        <v>-5.4800844104457926</v>
      </c>
    </row>
    <row r="14" spans="1:5">
      <c r="A14" s="37" t="s">
        <v>35</v>
      </c>
      <c r="B14" s="36"/>
      <c r="C14" s="43">
        <v>3408</v>
      </c>
      <c r="D14" s="43">
        <v>3404</v>
      </c>
      <c r="E14" s="34">
        <f t="shared" si="0"/>
        <v>0.11750881316098707</v>
      </c>
    </row>
    <row r="16" spans="1:5">
      <c r="A16" s="68" t="s">
        <v>38</v>
      </c>
      <c r="B16" s="68"/>
      <c r="C16" s="68"/>
      <c r="D16" s="68"/>
    </row>
    <row r="17" spans="1:4">
      <c r="A17" s="55"/>
      <c r="B17" s="55"/>
      <c r="C17" s="55"/>
      <c r="D17" s="55"/>
    </row>
    <row r="18" spans="1:4">
      <c r="A18" s="53" t="s">
        <v>36</v>
      </c>
      <c r="B18" s="53"/>
      <c r="C18" s="53"/>
      <c r="D18" s="5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'Income statement'!Druckbereich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MM</cp:lastModifiedBy>
  <cp:lastPrinted>2019-05-23T08:22:02Z</cp:lastPrinted>
  <dcterms:created xsi:type="dcterms:W3CDTF">2013-04-24T12:16:31Z</dcterms:created>
  <dcterms:modified xsi:type="dcterms:W3CDTF">2019-05-23T08:55:36Z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